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Practice\"/>
    </mc:Choice>
  </mc:AlternateContent>
  <xr:revisionPtr revIDLastSave="0" documentId="13_ncr:1_{9FAE4486-02CC-4E30-8A2D-23576E10CDBD}" xr6:coauthVersionLast="47" xr6:coauthVersionMax="47" xr10:uidLastSave="{00000000-0000-0000-0000-000000000000}"/>
  <bookViews>
    <workbookView xWindow="-120" yWindow="-120" windowWidth="29040" windowHeight="17640" xr2:uid="{A8BE396A-A9FE-47C0-9A20-EAF1C22E1B8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" i="1" l="1"/>
  <c r="P4" i="1"/>
  <c r="P8" i="1" l="1"/>
  <c r="J18" i="1"/>
  <c r="K18" i="1"/>
  <c r="L18" i="1"/>
  <c r="M18" i="1"/>
  <c r="N18" i="1"/>
  <c r="J19" i="1"/>
  <c r="K19" i="1"/>
  <c r="L19" i="1"/>
  <c r="M19" i="1"/>
  <c r="N19" i="1"/>
  <c r="J20" i="1"/>
  <c r="K20" i="1"/>
  <c r="L20" i="1"/>
  <c r="M20" i="1"/>
  <c r="N20" i="1"/>
  <c r="J21" i="1"/>
  <c r="K21" i="1"/>
  <c r="L21" i="1"/>
  <c r="M21" i="1"/>
  <c r="N21" i="1"/>
  <c r="J22" i="1"/>
  <c r="K22" i="1"/>
  <c r="L22" i="1"/>
  <c r="M22" i="1"/>
  <c r="N22" i="1"/>
  <c r="J23" i="1"/>
  <c r="K23" i="1"/>
  <c r="L23" i="1"/>
  <c r="M23" i="1"/>
  <c r="N23" i="1"/>
  <c r="J24" i="1"/>
  <c r="K24" i="1"/>
  <c r="L24" i="1"/>
  <c r="M24" i="1"/>
  <c r="N24" i="1"/>
  <c r="J25" i="1"/>
  <c r="K25" i="1"/>
  <c r="L25" i="1"/>
  <c r="M25" i="1"/>
  <c r="N25" i="1"/>
  <c r="J26" i="1"/>
  <c r="K26" i="1"/>
  <c r="L26" i="1"/>
  <c r="M26" i="1"/>
  <c r="N26" i="1"/>
  <c r="J27" i="1"/>
  <c r="K27" i="1"/>
  <c r="L27" i="1"/>
  <c r="M27" i="1"/>
  <c r="N27" i="1"/>
  <c r="J28" i="1"/>
  <c r="K28" i="1"/>
  <c r="L28" i="1"/>
  <c r="M28" i="1"/>
  <c r="N28" i="1"/>
  <c r="J29" i="1"/>
  <c r="K29" i="1"/>
  <c r="L29" i="1"/>
  <c r="M29" i="1"/>
  <c r="N29" i="1"/>
  <c r="J30" i="1"/>
  <c r="K30" i="1"/>
  <c r="L30" i="1"/>
  <c r="M30" i="1"/>
  <c r="N30" i="1"/>
  <c r="J31" i="1"/>
  <c r="K31" i="1"/>
  <c r="L31" i="1"/>
  <c r="M31" i="1"/>
  <c r="N31" i="1"/>
  <c r="J32" i="1"/>
  <c r="K32" i="1"/>
  <c r="L32" i="1"/>
  <c r="M32" i="1"/>
  <c r="N32" i="1"/>
  <c r="J33" i="1"/>
  <c r="K33" i="1"/>
  <c r="L33" i="1"/>
  <c r="M33" i="1"/>
  <c r="N33" i="1"/>
  <c r="D33" i="1"/>
  <c r="E33" i="1"/>
  <c r="F33" i="1"/>
  <c r="G33" i="1"/>
  <c r="H33" i="1"/>
  <c r="I33" i="1"/>
  <c r="D30" i="1"/>
  <c r="E30" i="1"/>
  <c r="F30" i="1"/>
  <c r="G30" i="1"/>
  <c r="H30" i="1"/>
  <c r="I30" i="1"/>
  <c r="D31" i="1"/>
  <c r="E31" i="1"/>
  <c r="F31" i="1"/>
  <c r="G31" i="1"/>
  <c r="H31" i="1"/>
  <c r="I31" i="1"/>
  <c r="D32" i="1"/>
  <c r="E32" i="1"/>
  <c r="F32" i="1"/>
  <c r="G32" i="1"/>
  <c r="H32" i="1"/>
  <c r="I32" i="1"/>
  <c r="D19" i="1"/>
  <c r="E19" i="1"/>
  <c r="F19" i="1"/>
  <c r="G19" i="1"/>
  <c r="H19" i="1"/>
  <c r="I19" i="1"/>
  <c r="D20" i="1"/>
  <c r="E20" i="1"/>
  <c r="F20" i="1"/>
  <c r="G20" i="1"/>
  <c r="H20" i="1"/>
  <c r="I20" i="1"/>
  <c r="D21" i="1"/>
  <c r="E21" i="1"/>
  <c r="F21" i="1"/>
  <c r="G21" i="1"/>
  <c r="H21" i="1"/>
  <c r="I21" i="1"/>
  <c r="D22" i="1"/>
  <c r="E22" i="1"/>
  <c r="F22" i="1"/>
  <c r="G22" i="1"/>
  <c r="H22" i="1"/>
  <c r="I22" i="1"/>
  <c r="D23" i="1"/>
  <c r="E23" i="1"/>
  <c r="F23" i="1"/>
  <c r="G23" i="1"/>
  <c r="H23" i="1"/>
  <c r="I23" i="1"/>
  <c r="D24" i="1"/>
  <c r="E24" i="1"/>
  <c r="F24" i="1"/>
  <c r="G24" i="1"/>
  <c r="H24" i="1"/>
  <c r="I24" i="1"/>
  <c r="D25" i="1"/>
  <c r="E25" i="1"/>
  <c r="F25" i="1"/>
  <c r="G25" i="1"/>
  <c r="H25" i="1"/>
  <c r="I25" i="1"/>
  <c r="D26" i="1"/>
  <c r="E26" i="1"/>
  <c r="F26" i="1"/>
  <c r="G26" i="1"/>
  <c r="H26" i="1"/>
  <c r="I26" i="1"/>
  <c r="D27" i="1"/>
  <c r="E27" i="1"/>
  <c r="F27" i="1"/>
  <c r="G27" i="1"/>
  <c r="H27" i="1"/>
  <c r="I27" i="1"/>
  <c r="D28" i="1"/>
  <c r="E28" i="1"/>
  <c r="F28" i="1"/>
  <c r="G28" i="1"/>
  <c r="H28" i="1"/>
  <c r="I28" i="1"/>
  <c r="D29" i="1"/>
  <c r="E29" i="1"/>
  <c r="F29" i="1"/>
  <c r="G29" i="1"/>
  <c r="H29" i="1"/>
  <c r="I29" i="1"/>
  <c r="E18" i="1"/>
  <c r="F18" i="1"/>
  <c r="G18" i="1"/>
  <c r="H18" i="1"/>
  <c r="I18" i="1"/>
  <c r="D18" i="1"/>
</calcChain>
</file>

<file path=xl/sharedStrings.xml><?xml version="1.0" encoding="utf-8"?>
<sst xmlns="http://schemas.openxmlformats.org/spreadsheetml/2006/main" count="12" uniqueCount="12">
  <si>
    <t>https://de.wikipedia.org/wiki/Unified_Glare_Rating</t>
  </si>
  <si>
    <t>alpha</t>
  </si>
  <si>
    <t>Beta</t>
  </si>
  <si>
    <t>L_b</t>
  </si>
  <si>
    <t>Nits</t>
  </si>
  <si>
    <t>L</t>
  </si>
  <si>
    <t>Omega</t>
  </si>
  <si>
    <t>sr</t>
  </si>
  <si>
    <t>p</t>
  </si>
  <si>
    <t>UGR</t>
  </si>
  <si>
    <t>DIN EN 12464-1</t>
  </si>
  <si>
    <t>kNits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</si>
</sst>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°"/>
    <numFmt numFmtId="165" formatCode="0.0"/>
    <numFmt numFmtId="166" formatCode="0.000"/>
  </numFmts>
  <fonts count="5" x14ac:knownFonts="1"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Guth's Index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90"/>
      <c:rotY val="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Chart>
        <c:wireframe val="0"/>
        <c:ser>
          <c:idx val="0"/>
          <c:order val="0"/>
          <c:tx>
            <c:strRef>
              <c:f>Tabelle1!$D$17</c:f>
              <c:strCache>
                <c:ptCount val="1"/>
                <c:pt idx="0">
                  <c:v>0°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Tabelle1!$D$18:$D$33</c:f>
              <c:numCache>
                <c:formatCode>0.0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80-4A1A-A9E0-041A4BFF20C6}"/>
            </c:ext>
          </c:extLst>
        </c:ser>
        <c:ser>
          <c:idx val="1"/>
          <c:order val="1"/>
          <c:tx>
            <c:strRef>
              <c:f>Tabelle1!$E$17</c:f>
              <c:strCache>
                <c:ptCount val="1"/>
                <c:pt idx="0">
                  <c:v>2°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Tabelle1!$E$18:$E$33</c:f>
              <c:numCache>
                <c:formatCode>0.0</c:formatCode>
                <c:ptCount val="16"/>
                <c:pt idx="0">
                  <c:v>1.0712219433338122</c:v>
                </c:pt>
                <c:pt idx="1">
                  <c:v>1.0684188204635805</c:v>
                </c:pt>
                <c:pt idx="2">
                  <c:v>1.0648080313490009</c:v>
                </c:pt>
                <c:pt idx="3">
                  <c:v>1.0599444484891545</c:v>
                </c:pt>
                <c:pt idx="4">
                  <c:v>1.0531427281944903</c:v>
                </c:pt>
                <c:pt idx="5">
                  <c:v>1.0433546383098786</c:v>
                </c:pt>
                <c:pt idx="6">
                  <c:v>1.0289936444915986</c:v>
                </c:pt>
                <c:pt idx="7">
                  <c:v>1.0076984733768539</c:v>
                </c:pt>
                <c:pt idx="8">
                  <c:v>0.97604956705287715</c:v>
                </c:pt>
                <c:pt idx="9">
                  <c:v>0.9293164464229603</c:v>
                </c:pt>
                <c:pt idx="10">
                  <c:v>0.86146403948628303</c:v>
                </c:pt>
                <c:pt idx="11">
                  <c:v>0.76593314821707981</c:v>
                </c:pt>
                <c:pt idx="12">
                  <c:v>0.6380940787559598</c:v>
                </c:pt>
                <c:pt idx="13">
                  <c:v>0.48029055687277772</c:v>
                </c:pt>
                <c:pt idx="14">
                  <c:v>0.30859150147156184</c:v>
                </c:pt>
                <c:pt idx="15">
                  <c:v>0.15490180968317105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80-4A1A-A9E0-041A4BFF20C6}"/>
            </c:ext>
          </c:extLst>
        </c:ser>
        <c:ser>
          <c:idx val="2"/>
          <c:order val="2"/>
          <c:tx>
            <c:strRef>
              <c:f>Tabelle1!$F$17</c:f>
              <c:strCache>
                <c:ptCount val="1"/>
                <c:pt idx="0">
                  <c:v>4°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Tabelle1!$F$18:$F$33</c:f>
              <c:numCache>
                <c:formatCode>0.0</c:formatCode>
                <c:ptCount val="16"/>
                <c:pt idx="0">
                  <c:v>1.1494458998014754</c:v>
                </c:pt>
                <c:pt idx="1">
                  <c:v>1.143485842207149</c:v>
                </c:pt>
                <c:pt idx="2">
                  <c:v>1.1358151634785916</c:v>
                </c:pt>
                <c:pt idx="3">
                  <c:v>1.1255057137517721</c:v>
                </c:pt>
                <c:pt idx="4">
                  <c:v>1.1111472253732639</c:v>
                </c:pt>
                <c:pt idx="5">
                  <c:v>1.0906260369153791</c:v>
                </c:pt>
                <c:pt idx="6">
                  <c:v>1.0608435487008148</c:v>
                </c:pt>
                <c:pt idx="7">
                  <c:v>1.017420132611804</c:v>
                </c:pt>
                <c:pt idx="8">
                  <c:v>0.95454238809539416</c:v>
                </c:pt>
                <c:pt idx="9">
                  <c:v>0.8653468969101219</c:v>
                </c:pt>
                <c:pt idx="10">
                  <c:v>0.74361475486073103</c:v>
                </c:pt>
                <c:pt idx="11">
                  <c:v>0.58784833985283147</c:v>
                </c:pt>
                <c:pt idx="12">
                  <c:v>0.40800176606755617</c:v>
                </c:pt>
                <c:pt idx="13">
                  <c:v>0.23115800297854638</c:v>
                </c:pt>
                <c:pt idx="14">
                  <c:v>9.5428074451737122E-2</c:v>
                </c:pt>
                <c:pt idx="15">
                  <c:v>2.40451669022794E-2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80-4A1A-A9E0-041A4BFF20C6}"/>
            </c:ext>
          </c:extLst>
        </c:ser>
        <c:ser>
          <c:idx val="3"/>
          <c:order val="3"/>
          <c:tx>
            <c:strRef>
              <c:f>Tabelle1!$G$17</c:f>
              <c:strCache>
                <c:ptCount val="1"/>
                <c:pt idx="0">
                  <c:v>6°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Tabelle1!$G$18:$G$33</c:f>
              <c:numCache>
                <c:formatCode>0.0</c:formatCode>
                <c:ptCount val="16"/>
                <c:pt idx="0">
                  <c:v>1.2354558360546717</c:v>
                </c:pt>
                <c:pt idx="1">
                  <c:v>1.2259359669707535</c:v>
                </c:pt>
                <c:pt idx="2">
                  <c:v>1.213693518199588</c:v>
                </c:pt>
                <c:pt idx="3">
                  <c:v>1.197274681230716</c:v>
                </c:pt>
                <c:pt idx="4">
                  <c:v>1.1745002629089261</c:v>
                </c:pt>
                <c:pt idx="5">
                  <c:v>1.1421725839810353</c:v>
                </c:pt>
                <c:pt idx="6">
                  <c:v>1.0957612591901214</c:v>
                </c:pt>
                <c:pt idx="7">
                  <c:v>1.0292222814515297</c:v>
                </c:pt>
                <c:pt idx="8">
                  <c:v>0.93534114011110381</c:v>
                </c:pt>
                <c:pt idx="9">
                  <c:v>0.80738346840288622</c:v>
                </c:pt>
                <c:pt idx="10">
                  <c:v>0.64318000671203757</c:v>
                </c:pt>
                <c:pt idx="11">
                  <c:v>0.45208832517417125</c:v>
                </c:pt>
                <c:pt idx="12">
                  <c:v>0.261415891708007</c:v>
                </c:pt>
                <c:pt idx="13">
                  <c:v>0.11148454295401304</c:v>
                </c:pt>
                <c:pt idx="14">
                  <c:v>2.9571720825376679E-2</c:v>
                </c:pt>
                <c:pt idx="15">
                  <c:v>3.7403643857949241E-3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80-4A1A-A9E0-041A4BFF20C6}"/>
            </c:ext>
          </c:extLst>
        </c:ser>
        <c:ser>
          <c:idx val="4"/>
          <c:order val="4"/>
          <c:tx>
            <c:strRef>
              <c:f>Tabelle1!$H$17</c:f>
              <c:strCache>
                <c:ptCount val="1"/>
                <c:pt idx="0">
                  <c:v>8°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Tabelle1!$H$18:$H$33</c:f>
              <c:numCache>
                <c:formatCode>0.0</c:formatCode>
                <c:ptCount val="16"/>
                <c:pt idx="0">
                  <c:v>1.3301344136208848</c:v>
                </c:pt>
                <c:pt idx="1">
                  <c:v>1.3165959481482987</c:v>
                </c:pt>
                <c:pt idx="2">
                  <c:v>1.2991982557327724</c:v>
                </c:pt>
                <c:pt idx="3">
                  <c:v>1.275913956700292</c:v>
                </c:pt>
                <c:pt idx="4">
                  <c:v>1.2437462088274887</c:v>
                </c:pt>
                <c:pt idx="5">
                  <c:v>1.1983938197979884</c:v>
                </c:pt>
                <c:pt idx="6">
                  <c:v>1.1339828823966742</c:v>
                </c:pt>
                <c:pt idx="7">
                  <c:v>1.0431749698493669</c:v>
                </c:pt>
                <c:pt idx="8">
                  <c:v>0.91832483047306845</c:v>
                </c:pt>
                <c:pt idx="9">
                  <c:v>0.75480098697429787</c:v>
                </c:pt>
                <c:pt idx="10">
                  <c:v>0.55743054848131901</c:v>
                </c:pt>
                <c:pt idx="11">
                  <c:v>0.34838933588835069</c:v>
                </c:pt>
                <c:pt idx="12">
                  <c:v>0.16783964074513588</c:v>
                </c:pt>
                <c:pt idx="13">
                  <c:v>5.3879210040012074E-2</c:v>
                </c:pt>
                <c:pt idx="14">
                  <c:v>9.1830145412540448E-3</c:v>
                </c:pt>
                <c:pt idx="15">
                  <c:v>5.8306214129043971E-4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080-4A1A-A9E0-041A4BFF20C6}"/>
            </c:ext>
          </c:extLst>
        </c:ser>
        <c:ser>
          <c:idx val="5"/>
          <c:order val="5"/>
          <c:tx>
            <c:strRef>
              <c:f>Tabelle1!$I$17</c:f>
              <c:strCache>
                <c:ptCount val="1"/>
                <c:pt idx="0">
                  <c:v>10°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Tabelle1!$I$18:$I$33</c:f>
              <c:numCache>
                <c:formatCode>0.0</c:formatCode>
                <c:ptCount val="16"/>
                <c:pt idx="0">
                  <c:v>1.4344765368797365</c:v>
                </c:pt>
                <c:pt idx="1">
                  <c:v>1.4163969219870913</c:v>
                </c:pt>
                <c:pt idx="2">
                  <c:v>1.3931787805385711</c:v>
                </c:pt>
                <c:pt idx="3">
                  <c:v>1.362167368971277</c:v>
                </c:pt>
                <c:pt idx="4">
                  <c:v>1.3194944291258464</c:v>
                </c:pt>
                <c:pt idx="5">
                  <c:v>1.2597354453424112</c:v>
                </c:pt>
                <c:pt idx="6">
                  <c:v>1.1757717217070738</c:v>
                </c:pt>
                <c:pt idx="7">
                  <c:v>1.059361687234601</c:v>
                </c:pt>
                <c:pt idx="8">
                  <c:v>0.90338752756752239</c:v>
                </c:pt>
                <c:pt idx="9">
                  <c:v>0.70704663630529463</c:v>
                </c:pt>
                <c:pt idx="10">
                  <c:v>0.48408618295803107</c:v>
                </c:pt>
                <c:pt idx="11">
                  <c:v>0.26902335167402841</c:v>
                </c:pt>
                <c:pt idx="12">
                  <c:v>0.10798158828259187</c:v>
                </c:pt>
                <c:pt idx="13">
                  <c:v>2.6093276687140489E-2</c:v>
                </c:pt>
                <c:pt idx="14">
                  <c:v>2.8576049147146991E-3</c:v>
                </c:pt>
                <c:pt idx="15">
                  <c:v>9.1081586371866472E-5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080-4A1A-A9E0-041A4BFF20C6}"/>
            </c:ext>
          </c:extLst>
        </c:ser>
        <c:ser>
          <c:idx val="6"/>
          <c:order val="6"/>
          <c:tx>
            <c:strRef>
              <c:f>Tabelle1!$J$17</c:f>
              <c:strCache>
                <c:ptCount val="1"/>
                <c:pt idx="0">
                  <c:v>12°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Tabelle1!$J$18:$J$33</c:f>
              <c:numCache>
                <c:formatCode>0.0</c:formatCode>
                <c:ptCount val="16"/>
                <c:pt idx="0">
                  <c:v>1.5496049074195088</c:v>
                </c:pt>
                <c:pt idx="1">
                  <c:v>1.5263887870993846</c:v>
                </c:pt>
                <c:pt idx="2">
                  <c:v>1.4965915866369874</c:v>
                </c:pt>
                <c:pt idx="3">
                  <c:v>1.456870843573538</c:v>
                </c:pt>
                <c:pt idx="4">
                  <c:v>1.4024277332948785</c:v>
                </c:pt>
                <c:pt idx="5">
                  <c:v>1.3266950152577541</c:v>
                </c:pt>
                <c:pt idx="6">
                  <c:v>1.221421267436597</c:v>
                </c:pt>
                <c:pt idx="7">
                  <c:v>1.0778801953918618</c:v>
                </c:pt>
                <c:pt idx="8">
                  <c:v>0.89043726223723818</c:v>
                </c:pt>
                <c:pt idx="9">
                  <c:v>0.66363098663130982</c:v>
                </c:pt>
                <c:pt idx="10">
                  <c:v>0.4212387357278724</c:v>
                </c:pt>
                <c:pt idx="11">
                  <c:v>0.20816066687678686</c:v>
                </c:pt>
                <c:pt idx="12">
                  <c:v>6.9614145216705003E-2</c:v>
                </c:pt>
                <c:pt idx="13">
                  <c:v>1.2663007301031041E-2</c:v>
                </c:pt>
                <c:pt idx="14">
                  <c:v>8.9110182662077405E-4</c:v>
                </c:pt>
                <c:pt idx="15">
                  <c:v>1.4258083109831156E-5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080-4A1A-A9E0-041A4BFF20C6}"/>
            </c:ext>
          </c:extLst>
        </c:ser>
        <c:ser>
          <c:idx val="7"/>
          <c:order val="7"/>
          <c:tx>
            <c:strRef>
              <c:f>Tabelle1!$K$17</c:f>
              <c:strCache>
                <c:ptCount val="1"/>
                <c:pt idx="0">
                  <c:v>14°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Tabelle1!$K$18:$K$33</c:f>
              <c:numCache>
                <c:formatCode>0.0</c:formatCode>
                <c:ptCount val="16"/>
                <c:pt idx="0">
                  <c:v>1.6767879016892038</c:v>
                </c:pt>
                <c:pt idx="1">
                  <c:v>1.6477567233580044</c:v>
                </c:pt>
                <c:pt idx="2">
                  <c:v>1.6105149987910738</c:v>
                </c:pt>
                <c:pt idx="3">
                  <c:v>1.5609648590035734</c:v>
                </c:pt>
                <c:pt idx="4">
                  <c:v>1.4933120215888069</c:v>
                </c:pt>
                <c:pt idx="5">
                  <c:v>1.3998284145376476</c:v>
                </c:pt>
                <c:pt idx="6">
                  <c:v>1.2712585868170563</c:v>
                </c:pt>
                <c:pt idx="7">
                  <c:v>1.0988435125863616</c:v>
                </c:pt>
                <c:pt idx="8">
                  <c:v>0.87939508410180334</c:v>
                </c:pt>
                <c:pt idx="9">
                  <c:v>0.62412021051012689</c:v>
                </c:pt>
                <c:pt idx="10">
                  <c:v>0.36728873329699091</c:v>
                </c:pt>
                <c:pt idx="11">
                  <c:v>0.16139531625014175</c:v>
                </c:pt>
                <c:pt idx="12">
                  <c:v>4.4971553736434834E-2</c:v>
                </c:pt>
                <c:pt idx="13">
                  <c:v>6.1580886001419656E-3</c:v>
                </c:pt>
                <c:pt idx="14">
                  <c:v>2.7845865514143788E-4</c:v>
                </c:pt>
                <c:pt idx="15">
                  <c:v>2.2366936791526558E-6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080-4A1A-A9E0-041A4BFF20C6}"/>
            </c:ext>
          </c:extLst>
        </c:ser>
        <c:ser>
          <c:idx val="8"/>
          <c:order val="8"/>
          <c:tx>
            <c:strRef>
              <c:f>Tabelle1!$L$17</c:f>
              <c:strCache>
                <c:ptCount val="1"/>
                <c:pt idx="0">
                  <c:v>16°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Tabelle1!$L$18:$L$33</c:f>
              <c:numCache>
                <c:formatCode>0.0</c:formatCode>
                <c:ptCount val="16"/>
                <c:pt idx="0">
                  <c:v>1.8174601418886402</c:v>
                </c:pt>
                <c:pt idx="1">
                  <c:v>1.781840189861519</c:v>
                </c:pt>
                <c:pt idx="2">
                  <c:v>1.7361661085066338</c:v>
                </c:pt>
                <c:pt idx="3">
                  <c:v>1.6755087318785313</c:v>
                </c:pt>
                <c:pt idx="4">
                  <c:v>1.5930073169689853</c:v>
                </c:pt>
                <c:pt idx="5">
                  <c:v>1.4797572337127243</c:v>
                </c:pt>
                <c:pt idx="6">
                  <c:v>1.3256481682219845</c:v>
                </c:pt>
                <c:pt idx="7">
                  <c:v>1.1223810628055124</c:v>
                </c:pt>
                <c:pt idx="8">
                  <c:v>0.87019425919935034</c:v>
                </c:pt>
                <c:pt idx="9">
                  <c:v>0.58812932021951125</c:v>
                </c:pt>
                <c:pt idx="10">
                  <c:v>0.32089326663226719</c:v>
                </c:pt>
                <c:pt idx="11">
                  <c:v>0.12539111061252473</c:v>
                </c:pt>
                <c:pt idx="12">
                  <c:v>2.9111923663041897E-2</c:v>
                </c:pt>
                <c:pt idx="13">
                  <c:v>3.0009298735281281E-3</c:v>
                </c:pt>
                <c:pt idx="14">
                  <c:v>8.7197161229591756E-5</c:v>
                </c:pt>
                <c:pt idx="15">
                  <c:v>3.5161443158322347E-7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080-4A1A-A9E0-041A4BFF20C6}"/>
            </c:ext>
          </c:extLst>
        </c:ser>
        <c:ser>
          <c:idx val="9"/>
          <c:order val="9"/>
          <c:tx>
            <c:strRef>
              <c:f>Tabelle1!$M$17</c:f>
              <c:strCache>
                <c:ptCount val="1"/>
                <c:pt idx="0">
                  <c:v>18°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Tabelle1!$M$18:$M$33</c:f>
              <c:numCache>
                <c:formatCode>0.0</c:formatCode>
                <c:ptCount val="16"/>
                <c:pt idx="0">
                  <c:v>1.9732461924078948</c:v>
                </c:pt>
                <c:pt idx="1">
                  <c:v>1.930154798823194</c:v>
                </c:pt>
                <c:pt idx="2">
                  <c:v>1.8749202538386744</c:v>
                </c:pt>
                <c:pt idx="3">
                  <c:v>1.8016970181191339</c:v>
                </c:pt>
                <c:pt idx="4">
                  <c:v>1.7024803943603546</c:v>
                </c:pt>
                <c:pt idx="5">
                  <c:v>1.567177175432219</c:v>
                </c:pt>
                <c:pt idx="6">
                  <c:v>1.3849962820877313</c:v>
                </c:pt>
                <c:pt idx="7">
                  <c:v>1.1486400064736035</c:v>
                </c:pt>
                <c:pt idx="8">
                  <c:v>0.86277959753127476</c:v>
                </c:pt>
                <c:pt idx="9">
                  <c:v>0.55531628569889646</c:v>
                </c:pt>
                <c:pt idx="10">
                  <c:v>0.28092299782958013</c:v>
                </c:pt>
                <c:pt idx="11">
                  <c:v>9.7617152716380468E-2</c:v>
                </c:pt>
                <c:pt idx="12">
                  <c:v>1.8884110323772373E-2</c:v>
                </c:pt>
                <c:pt idx="13">
                  <c:v>1.4654351306161845E-3</c:v>
                </c:pt>
                <c:pt idx="14">
                  <c:v>2.7362275358403434E-5</c:v>
                </c:pt>
                <c:pt idx="15">
                  <c:v>5.539131635164163E-8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080-4A1A-A9E0-041A4BFF20C6}"/>
            </c:ext>
          </c:extLst>
        </c:ser>
        <c:ser>
          <c:idx val="10"/>
          <c:order val="10"/>
          <c:tx>
            <c:strRef>
              <c:f>Tabelle1!$N$17</c:f>
              <c:strCache>
                <c:ptCount val="1"/>
                <c:pt idx="0">
                  <c:v>20°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/>
            <a:effectLst/>
            <a:sp3d/>
          </c:spPr>
          <c:cat>
            <c:numRef>
              <c:f>Tabelle1!$C$18:$C$33</c:f>
              <c:numCache>
                <c:formatCode>0\°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Tabelle1!$N$18:$N$33</c:f>
              <c:numCache>
                <c:formatCode>0.0</c:formatCode>
                <c:ptCount val="16"/>
                <c:pt idx="0">
                  <c:v>2.1459878875627272</c:v>
                </c:pt>
                <c:pt idx="1">
                  <c:v>2.0944175295414049</c:v>
                </c:pt>
                <c:pt idx="2">
                  <c:v>2.0283334508631063</c:v>
                </c:pt>
                <c:pt idx="3">
                  <c:v>1.9408783651900721</c:v>
                </c:pt>
                <c:pt idx="4">
                  <c:v>1.8228192546665638</c:v>
                </c:pt>
                <c:pt idx="5">
                  <c:v>1.6628676464269261</c:v>
                </c:pt>
                <c:pt idx="6">
                  <c:v>1.4497559305101522</c:v>
                </c:pt>
                <c:pt idx="7">
                  <c:v>1.1777867717816464</c:v>
                </c:pt>
                <c:pt idx="8">
                  <c:v>0.85710690101949483</c:v>
                </c:pt>
                <c:pt idx="9">
                  <c:v>0.52537691239377049</c:v>
                </c:pt>
                <c:pt idx="10">
                  <c:v>0.24642665182246382</c:v>
                </c:pt>
                <c:pt idx="11">
                  <c:v>7.6149856330918128E-2</c:v>
                </c:pt>
                <c:pt idx="12">
                  <c:v>1.227480970447729E-2</c:v>
                </c:pt>
                <c:pt idx="13">
                  <c:v>7.1709746678621936E-4</c:v>
                </c:pt>
                <c:pt idx="14">
                  <c:v>8.6041962882298828E-6</c:v>
                </c:pt>
                <c:pt idx="15">
                  <c:v>8.7444297512567133E-9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080-4A1A-A9E0-041A4BFF20C6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746388456"/>
        <c:axId val="746388784"/>
        <c:axId val="750905312"/>
      </c:surfaceChart>
      <c:catAx>
        <c:axId val="746388456"/>
        <c:scaling>
          <c:orientation val="minMax"/>
        </c:scaling>
        <c:delete val="0"/>
        <c:axPos val="b"/>
        <c:numFmt formatCode="0\°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46388784"/>
        <c:crosses val="autoZero"/>
        <c:auto val="1"/>
        <c:lblAlgn val="ctr"/>
        <c:lblOffset val="100"/>
        <c:noMultiLvlLbl val="0"/>
      </c:catAx>
      <c:valAx>
        <c:axId val="74638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46388456"/>
        <c:crosses val="autoZero"/>
        <c:crossBetween val="midCat"/>
      </c:valAx>
      <c:serAx>
        <c:axId val="7509053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46388784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10</xdr:col>
      <xdr:colOff>496512</xdr:colOff>
      <xdr:row>7</xdr:row>
      <xdr:rowOff>181182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B733F5FA-9CD0-4DD5-A82B-9AFB42236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0"/>
          <a:ext cx="8688012" cy="1486107"/>
        </a:xfrm>
        <a:prstGeom prst="rect">
          <a:avLst/>
        </a:prstGeom>
      </xdr:spPr>
    </xdr:pic>
    <xdr:clientData/>
  </xdr:twoCellAnchor>
  <xdr:twoCellAnchor editAs="oneCell">
    <xdr:from>
      <xdr:col>17</xdr:col>
      <xdr:colOff>95250</xdr:colOff>
      <xdr:row>0</xdr:row>
      <xdr:rowOff>0</xdr:rowOff>
    </xdr:from>
    <xdr:to>
      <xdr:col>24</xdr:col>
      <xdr:colOff>400911</xdr:colOff>
      <xdr:row>12</xdr:row>
      <xdr:rowOff>19362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DD923F2-BDF9-4EE7-ADE7-A4896230E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39900" y="0"/>
          <a:ext cx="6173061" cy="2238687"/>
        </a:xfrm>
        <a:prstGeom prst="rect">
          <a:avLst/>
        </a:prstGeom>
      </xdr:spPr>
    </xdr:pic>
    <xdr:clientData/>
  </xdr:twoCellAnchor>
  <xdr:twoCellAnchor>
    <xdr:from>
      <xdr:col>0</xdr:col>
      <xdr:colOff>314325</xdr:colOff>
      <xdr:row>9</xdr:row>
      <xdr:rowOff>114300</xdr:rowOff>
    </xdr:from>
    <xdr:to>
      <xdr:col>10</xdr:col>
      <xdr:colOff>676275</xdr:colOff>
      <xdr:row>44</xdr:row>
      <xdr:rowOff>142875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D7309293-7C1D-4283-B44C-142CD9A55A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361950</xdr:colOff>
      <xdr:row>14</xdr:row>
      <xdr:rowOff>123825</xdr:rowOff>
    </xdr:from>
    <xdr:to>
      <xdr:col>22</xdr:col>
      <xdr:colOff>67570</xdr:colOff>
      <xdr:row>23</xdr:row>
      <xdr:rowOff>47842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F14E3042-8E71-4418-8330-567E9F6AF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00" y="2667000"/>
          <a:ext cx="6411220" cy="1552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de.wikipedia.org/wiki/Unified_Glare_Rat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7966D-D1E7-4838-9E60-81578AA13EF8}">
  <dimension ref="B2:Q33"/>
  <sheetViews>
    <sheetView tabSelected="1" workbookViewId="0">
      <selection activeCell="R25" sqref="R25"/>
    </sheetView>
  </sheetViews>
  <sheetFormatPr baseColWidth="10" defaultRowHeight="14.25" x14ac:dyDescent="0.2"/>
  <cols>
    <col min="1" max="3" width="11" style="1"/>
    <col min="4" max="4" width="12.25" style="1" bestFit="1" customWidth="1"/>
    <col min="5" max="16384" width="11" style="1"/>
  </cols>
  <sheetData>
    <row r="2" spans="4:17" ht="15" x14ac:dyDescent="0.25">
      <c r="O2" s="7" t="s">
        <v>3</v>
      </c>
      <c r="P2" s="1">
        <v>300</v>
      </c>
      <c r="Q2" s="1" t="s">
        <v>4</v>
      </c>
    </row>
    <row r="3" spans="4:17" ht="15" x14ac:dyDescent="0.25">
      <c r="O3" s="7" t="s">
        <v>5</v>
      </c>
      <c r="P3" s="1">
        <v>10</v>
      </c>
      <c r="Q3" s="1" t="s">
        <v>11</v>
      </c>
    </row>
    <row r="4" spans="4:17" ht="15" x14ac:dyDescent="0.25">
      <c r="O4" s="7" t="s">
        <v>6</v>
      </c>
      <c r="P4" s="5">
        <f>2*PI()*(1-COS(RADIANS(1)))</f>
        <v>9.5695955557465969E-4</v>
      </c>
      <c r="Q4" s="1" t="s">
        <v>7</v>
      </c>
    </row>
    <row r="5" spans="4:17" ht="15" x14ac:dyDescent="0.25">
      <c r="O5" s="7" t="s">
        <v>8</v>
      </c>
      <c r="P5" s="1">
        <v>1</v>
      </c>
    </row>
    <row r="7" spans="4:17" x14ac:dyDescent="0.2">
      <c r="P7" s="6">
        <f>0.25/P2*P3^2*1000000*P4/P5^2</f>
        <v>79.746629631221651</v>
      </c>
    </row>
    <row r="8" spans="4:17" ht="15" x14ac:dyDescent="0.25">
      <c r="O8" s="8" t="s">
        <v>9</v>
      </c>
      <c r="P8" s="6">
        <f>8*LOG(P7,10)</f>
        <v>15.213698698624402</v>
      </c>
    </row>
    <row r="12" spans="4:17" x14ac:dyDescent="0.2">
      <c r="K12" s="2" t="s">
        <v>0</v>
      </c>
      <c r="O12" s="9" t="s">
        <v>10</v>
      </c>
    </row>
    <row r="16" spans="4:17" x14ac:dyDescent="0.2">
      <c r="D16" s="1" t="s">
        <v>2</v>
      </c>
    </row>
    <row r="17" spans="2:14" x14ac:dyDescent="0.2">
      <c r="D17" s="3">
        <v>0</v>
      </c>
      <c r="E17" s="3">
        <v>2</v>
      </c>
      <c r="F17" s="3">
        <v>4</v>
      </c>
      <c r="G17" s="3">
        <v>6</v>
      </c>
      <c r="H17" s="3">
        <v>8</v>
      </c>
      <c r="I17" s="3">
        <v>10</v>
      </c>
      <c r="J17" s="3">
        <v>12</v>
      </c>
      <c r="K17" s="3">
        <v>14</v>
      </c>
      <c r="L17" s="3">
        <v>16</v>
      </c>
      <c r="M17" s="3">
        <v>18</v>
      </c>
      <c r="N17" s="3">
        <v>20</v>
      </c>
    </row>
    <row r="18" spans="2:14" x14ac:dyDescent="0.2">
      <c r="B18" s="1" t="s">
        <v>1</v>
      </c>
      <c r="C18" s="3">
        <v>0</v>
      </c>
      <c r="D18" s="4">
        <f>EXP((35.2-0.31889*$C18-1.22*EXP(2*$C18/9))/1000*D$17+(21+0.26667*$C18-0.0029663*$C18^2)/100000*D$17^2)</f>
        <v>1</v>
      </c>
      <c r="E18" s="4">
        <f t="shared" ref="E18:N33" si="0">EXP((35.2-0.31889*$C18-1.22*EXP(2*$C18/9))/1000*E$17+(21+0.26667*$C18-0.0029663*$C18^2)/100000*E$17^2)</f>
        <v>1.0712219433338122</v>
      </c>
      <c r="F18" s="4">
        <f t="shared" si="0"/>
        <v>1.1494458998014754</v>
      </c>
      <c r="G18" s="4">
        <f t="shared" si="0"/>
        <v>1.2354558360546717</v>
      </c>
      <c r="H18" s="4">
        <f t="shared" si="0"/>
        <v>1.3301344136208848</v>
      </c>
      <c r="I18" s="4">
        <f t="shared" si="0"/>
        <v>1.4344765368797365</v>
      </c>
      <c r="J18" s="4">
        <f t="shared" si="0"/>
        <v>1.5496049074195088</v>
      </c>
      <c r="K18" s="4">
        <f t="shared" si="0"/>
        <v>1.6767879016892038</v>
      </c>
      <c r="L18" s="4">
        <f t="shared" si="0"/>
        <v>1.8174601418886402</v>
      </c>
      <c r="M18" s="4">
        <f t="shared" si="0"/>
        <v>1.9732461924078948</v>
      </c>
      <c r="N18" s="4">
        <f t="shared" si="0"/>
        <v>2.1459878875627272</v>
      </c>
    </row>
    <row r="19" spans="2:14" x14ac:dyDescent="0.2">
      <c r="C19" s="3">
        <v>2</v>
      </c>
      <c r="D19" s="4">
        <f t="shared" ref="D19:D33" si="1">EXP((35.2-0.31889*$C19-1.22*EXP(2*$C19/9))/1000*D$17+(21+0.26667*$C19-0.0029663*$C19^2)/100000*D$17^2)</f>
        <v>1</v>
      </c>
      <c r="E19" s="4">
        <f t="shared" si="0"/>
        <v>1.0684188204635805</v>
      </c>
      <c r="F19" s="4">
        <f t="shared" si="0"/>
        <v>1.143485842207149</v>
      </c>
      <c r="G19" s="4">
        <f t="shared" si="0"/>
        <v>1.2259359669707535</v>
      </c>
      <c r="H19" s="4">
        <f t="shared" si="0"/>
        <v>1.3165959481482987</v>
      </c>
      <c r="I19" s="4">
        <f t="shared" si="0"/>
        <v>1.4163969219870913</v>
      </c>
      <c r="J19" s="4">
        <f t="shared" si="0"/>
        <v>1.5263887870993846</v>
      </c>
      <c r="K19" s="4">
        <f t="shared" si="0"/>
        <v>1.6477567233580044</v>
      </c>
      <c r="L19" s="4">
        <f t="shared" si="0"/>
        <v>1.781840189861519</v>
      </c>
      <c r="M19" s="4">
        <f t="shared" si="0"/>
        <v>1.930154798823194</v>
      </c>
      <c r="N19" s="4">
        <f t="shared" si="0"/>
        <v>2.0944175295414049</v>
      </c>
    </row>
    <row r="20" spans="2:14" x14ac:dyDescent="0.2">
      <c r="C20" s="3">
        <v>4</v>
      </c>
      <c r="D20" s="4">
        <f t="shared" si="1"/>
        <v>1</v>
      </c>
      <c r="E20" s="4">
        <f t="shared" si="0"/>
        <v>1.0648080313490009</v>
      </c>
      <c r="F20" s="4">
        <f t="shared" si="0"/>
        <v>1.1358151634785916</v>
      </c>
      <c r="G20" s="4">
        <f t="shared" si="0"/>
        <v>1.213693518199588</v>
      </c>
      <c r="H20" s="4">
        <f t="shared" si="0"/>
        <v>1.2991982557327724</v>
      </c>
      <c r="I20" s="4">
        <f t="shared" si="0"/>
        <v>1.3931787805385711</v>
      </c>
      <c r="J20" s="4">
        <f t="shared" si="0"/>
        <v>1.4965915866369874</v>
      </c>
      <c r="K20" s="4">
        <f t="shared" si="0"/>
        <v>1.6105149987910738</v>
      </c>
      <c r="L20" s="4">
        <f t="shared" si="0"/>
        <v>1.7361661085066338</v>
      </c>
      <c r="M20" s="4">
        <f t="shared" si="0"/>
        <v>1.8749202538386744</v>
      </c>
      <c r="N20" s="4">
        <f t="shared" si="0"/>
        <v>2.0283334508631063</v>
      </c>
    </row>
    <row r="21" spans="2:14" x14ac:dyDescent="0.2">
      <c r="C21" s="3">
        <v>6</v>
      </c>
      <c r="D21" s="4">
        <f t="shared" si="1"/>
        <v>1</v>
      </c>
      <c r="E21" s="4">
        <f t="shared" si="0"/>
        <v>1.0599444484891545</v>
      </c>
      <c r="F21" s="4">
        <f t="shared" si="0"/>
        <v>1.1255057137517721</v>
      </c>
      <c r="G21" s="4">
        <f t="shared" si="0"/>
        <v>1.197274681230716</v>
      </c>
      <c r="H21" s="4">
        <f t="shared" si="0"/>
        <v>1.275913956700292</v>
      </c>
      <c r="I21" s="4">
        <f t="shared" si="0"/>
        <v>1.362167368971277</v>
      </c>
      <c r="J21" s="4">
        <f t="shared" si="0"/>
        <v>1.456870843573538</v>
      </c>
      <c r="K21" s="4">
        <f t="shared" si="0"/>
        <v>1.5609648590035734</v>
      </c>
      <c r="L21" s="4">
        <f t="shared" si="0"/>
        <v>1.6755087318785313</v>
      </c>
      <c r="M21" s="4">
        <f t="shared" si="0"/>
        <v>1.8016970181191339</v>
      </c>
      <c r="N21" s="4">
        <f t="shared" si="0"/>
        <v>1.9408783651900721</v>
      </c>
    </row>
    <row r="22" spans="2:14" x14ac:dyDescent="0.2">
      <c r="C22" s="3">
        <v>8</v>
      </c>
      <c r="D22" s="4">
        <f t="shared" si="1"/>
        <v>1</v>
      </c>
      <c r="E22" s="4">
        <f t="shared" si="0"/>
        <v>1.0531427281944903</v>
      </c>
      <c r="F22" s="4">
        <f t="shared" si="0"/>
        <v>1.1111472253732639</v>
      </c>
      <c r="G22" s="4">
        <f t="shared" si="0"/>
        <v>1.1745002629089261</v>
      </c>
      <c r="H22" s="4">
        <f t="shared" si="0"/>
        <v>1.2437462088274887</v>
      </c>
      <c r="I22" s="4">
        <f t="shared" si="0"/>
        <v>1.3194944291258464</v>
      </c>
      <c r="J22" s="4">
        <f t="shared" si="0"/>
        <v>1.4024277332948785</v>
      </c>
      <c r="K22" s="4">
        <f t="shared" si="0"/>
        <v>1.4933120215888069</v>
      </c>
      <c r="L22" s="4">
        <f t="shared" si="0"/>
        <v>1.5930073169689853</v>
      </c>
      <c r="M22" s="4">
        <f t="shared" si="0"/>
        <v>1.7024803943603546</v>
      </c>
      <c r="N22" s="4">
        <f t="shared" si="0"/>
        <v>1.8228192546665638</v>
      </c>
    </row>
    <row r="23" spans="2:14" x14ac:dyDescent="0.2">
      <c r="C23" s="3">
        <v>10</v>
      </c>
      <c r="D23" s="4">
        <f t="shared" si="1"/>
        <v>1</v>
      </c>
      <c r="E23" s="4">
        <f t="shared" si="0"/>
        <v>1.0433546383098786</v>
      </c>
      <c r="F23" s="4">
        <f t="shared" si="0"/>
        <v>1.0906260369153791</v>
      </c>
      <c r="G23" s="4">
        <f t="shared" si="0"/>
        <v>1.1421725839810353</v>
      </c>
      <c r="H23" s="4">
        <f t="shared" si="0"/>
        <v>1.1983938197979884</v>
      </c>
      <c r="I23" s="4">
        <f t="shared" si="0"/>
        <v>1.2597354453424112</v>
      </c>
      <c r="J23" s="4">
        <f t="shared" si="0"/>
        <v>1.3266950152577541</v>
      </c>
      <c r="K23" s="4">
        <f t="shared" si="0"/>
        <v>1.3998284145376476</v>
      </c>
      <c r="L23" s="4">
        <f t="shared" si="0"/>
        <v>1.4797572337127243</v>
      </c>
      <c r="M23" s="4">
        <f t="shared" si="0"/>
        <v>1.567177175432219</v>
      </c>
      <c r="N23" s="4">
        <f t="shared" si="0"/>
        <v>1.6628676464269261</v>
      </c>
    </row>
    <row r="24" spans="2:14" x14ac:dyDescent="0.2">
      <c r="C24" s="3">
        <v>12</v>
      </c>
      <c r="D24" s="4">
        <f t="shared" si="1"/>
        <v>1</v>
      </c>
      <c r="E24" s="4">
        <f t="shared" si="0"/>
        <v>1.0289936444915986</v>
      </c>
      <c r="F24" s="4">
        <f t="shared" si="0"/>
        <v>1.0608435487008148</v>
      </c>
      <c r="G24" s="4">
        <f t="shared" si="0"/>
        <v>1.0957612591901214</v>
      </c>
      <c r="H24" s="4">
        <f t="shared" si="0"/>
        <v>1.1339828823966742</v>
      </c>
      <c r="I24" s="4">
        <f t="shared" si="0"/>
        <v>1.1757717217070738</v>
      </c>
      <c r="J24" s="4">
        <f t="shared" si="0"/>
        <v>1.221421267436597</v>
      </c>
      <c r="K24" s="4">
        <f t="shared" si="0"/>
        <v>1.2712585868170563</v>
      </c>
      <c r="L24" s="4">
        <f t="shared" si="0"/>
        <v>1.3256481682219845</v>
      </c>
      <c r="M24" s="4">
        <f t="shared" si="0"/>
        <v>1.3849962820877313</v>
      </c>
      <c r="N24" s="4">
        <f t="shared" si="0"/>
        <v>1.4497559305101522</v>
      </c>
    </row>
    <row r="25" spans="2:14" x14ac:dyDescent="0.2">
      <c r="C25" s="3">
        <v>14</v>
      </c>
      <c r="D25" s="4">
        <f t="shared" si="1"/>
        <v>1</v>
      </c>
      <c r="E25" s="4">
        <f t="shared" si="0"/>
        <v>1.0076984733768539</v>
      </c>
      <c r="F25" s="4">
        <f t="shared" si="0"/>
        <v>1.017420132611804</v>
      </c>
      <c r="G25" s="4">
        <f t="shared" si="0"/>
        <v>1.0292222814515297</v>
      </c>
      <c r="H25" s="4">
        <f t="shared" si="0"/>
        <v>1.0431749698493669</v>
      </c>
      <c r="I25" s="4">
        <f t="shared" si="0"/>
        <v>1.059361687234601</v>
      </c>
      <c r="J25" s="4">
        <f t="shared" si="0"/>
        <v>1.0778801953918618</v>
      </c>
      <c r="K25" s="4">
        <f t="shared" si="0"/>
        <v>1.0988435125863616</v>
      </c>
      <c r="L25" s="4">
        <f t="shared" si="0"/>
        <v>1.1223810628055124</v>
      </c>
      <c r="M25" s="4">
        <f t="shared" si="0"/>
        <v>1.1486400064736035</v>
      </c>
      <c r="N25" s="4">
        <f t="shared" si="0"/>
        <v>1.1777867717816464</v>
      </c>
    </row>
    <row r="26" spans="2:14" x14ac:dyDescent="0.2">
      <c r="C26" s="3">
        <v>16</v>
      </c>
      <c r="D26" s="4">
        <f t="shared" si="1"/>
        <v>1</v>
      </c>
      <c r="E26" s="4">
        <f t="shared" si="0"/>
        <v>0.97604956705287715</v>
      </c>
      <c r="F26" s="4">
        <f t="shared" si="0"/>
        <v>0.95454238809539416</v>
      </c>
      <c r="G26" s="4">
        <f t="shared" si="0"/>
        <v>0.93534114011110381</v>
      </c>
      <c r="H26" s="4">
        <f t="shared" si="0"/>
        <v>0.91832483047306845</v>
      </c>
      <c r="I26" s="4">
        <f t="shared" si="0"/>
        <v>0.90338752756752239</v>
      </c>
      <c r="J26" s="4">
        <f t="shared" si="0"/>
        <v>0.89043726223723818</v>
      </c>
      <c r="K26" s="4">
        <f t="shared" si="0"/>
        <v>0.87939508410180334</v>
      </c>
      <c r="L26" s="4">
        <f t="shared" si="0"/>
        <v>0.87019425919935034</v>
      </c>
      <c r="M26" s="4">
        <f t="shared" si="0"/>
        <v>0.86277959753127476</v>
      </c>
      <c r="N26" s="4">
        <f t="shared" si="0"/>
        <v>0.85710690101949483</v>
      </c>
    </row>
    <row r="27" spans="2:14" x14ac:dyDescent="0.2">
      <c r="C27" s="3">
        <v>18</v>
      </c>
      <c r="D27" s="4">
        <f t="shared" si="1"/>
        <v>1</v>
      </c>
      <c r="E27" s="4">
        <f t="shared" si="0"/>
        <v>0.9293164464229603</v>
      </c>
      <c r="F27" s="4">
        <f t="shared" si="0"/>
        <v>0.8653468969101219</v>
      </c>
      <c r="G27" s="4">
        <f t="shared" si="0"/>
        <v>0.80738346840288622</v>
      </c>
      <c r="H27" s="4">
        <f t="shared" si="0"/>
        <v>0.75480098697429787</v>
      </c>
      <c r="I27" s="4">
        <f t="shared" si="0"/>
        <v>0.70704663630529463</v>
      </c>
      <c r="J27" s="4">
        <f t="shared" si="0"/>
        <v>0.66363098663130982</v>
      </c>
      <c r="K27" s="4">
        <f t="shared" si="0"/>
        <v>0.62412021051012689</v>
      </c>
      <c r="L27" s="4">
        <f t="shared" si="0"/>
        <v>0.58812932021951125</v>
      </c>
      <c r="M27" s="4">
        <f t="shared" si="0"/>
        <v>0.55531628569889646</v>
      </c>
      <c r="N27" s="4">
        <f t="shared" si="0"/>
        <v>0.52537691239377049</v>
      </c>
    </row>
    <row r="28" spans="2:14" x14ac:dyDescent="0.2">
      <c r="C28" s="3">
        <v>20</v>
      </c>
      <c r="D28" s="4">
        <f t="shared" si="1"/>
        <v>1</v>
      </c>
      <c r="E28" s="4">
        <f t="shared" si="0"/>
        <v>0.86146403948628303</v>
      </c>
      <c r="F28" s="4">
        <f t="shared" si="0"/>
        <v>0.74361475486073103</v>
      </c>
      <c r="G28" s="4">
        <f t="shared" si="0"/>
        <v>0.64318000671203757</v>
      </c>
      <c r="H28" s="4">
        <f t="shared" si="0"/>
        <v>0.55743054848131901</v>
      </c>
      <c r="I28" s="4">
        <f t="shared" si="0"/>
        <v>0.48408618295803107</v>
      </c>
      <c r="J28" s="4">
        <f t="shared" si="0"/>
        <v>0.4212387357278724</v>
      </c>
      <c r="K28" s="4">
        <f t="shared" si="0"/>
        <v>0.36728873329699091</v>
      </c>
      <c r="L28" s="4">
        <f t="shared" si="0"/>
        <v>0.32089326663226719</v>
      </c>
      <c r="M28" s="4">
        <f t="shared" si="0"/>
        <v>0.28092299782958013</v>
      </c>
      <c r="N28" s="4">
        <f t="shared" si="0"/>
        <v>0.24642665182246382</v>
      </c>
    </row>
    <row r="29" spans="2:14" x14ac:dyDescent="0.2">
      <c r="C29" s="3">
        <v>22</v>
      </c>
      <c r="D29" s="4">
        <f t="shared" si="1"/>
        <v>1</v>
      </c>
      <c r="E29" s="4">
        <f t="shared" si="0"/>
        <v>0.76593314821707981</v>
      </c>
      <c r="F29" s="4">
        <f t="shared" si="0"/>
        <v>0.58784833985283147</v>
      </c>
      <c r="G29" s="4">
        <f t="shared" si="0"/>
        <v>0.45208832517417125</v>
      </c>
      <c r="H29" s="4">
        <f t="shared" si="0"/>
        <v>0.34838933588835069</v>
      </c>
      <c r="I29" s="4">
        <f t="shared" si="0"/>
        <v>0.26902335167402841</v>
      </c>
      <c r="J29" s="4">
        <f t="shared" si="0"/>
        <v>0.20816066687678686</v>
      </c>
      <c r="K29" s="4">
        <f t="shared" si="0"/>
        <v>0.16139531625014175</v>
      </c>
      <c r="L29" s="4">
        <f t="shared" si="0"/>
        <v>0.12539111061252473</v>
      </c>
      <c r="M29" s="4">
        <f t="shared" si="0"/>
        <v>9.7617152716380468E-2</v>
      </c>
      <c r="N29" s="4">
        <f t="shared" si="0"/>
        <v>7.6149856330918128E-2</v>
      </c>
    </row>
    <row r="30" spans="2:14" x14ac:dyDescent="0.2">
      <c r="C30" s="3">
        <v>24</v>
      </c>
      <c r="D30" s="4">
        <f t="shared" si="1"/>
        <v>1</v>
      </c>
      <c r="E30" s="4">
        <f t="shared" si="0"/>
        <v>0.6380940787559598</v>
      </c>
      <c r="F30" s="4">
        <f t="shared" si="0"/>
        <v>0.40800176606755617</v>
      </c>
      <c r="G30" s="4">
        <f t="shared" si="0"/>
        <v>0.261415891708007</v>
      </c>
      <c r="H30" s="4">
        <f t="shared" si="0"/>
        <v>0.16783964074513588</v>
      </c>
      <c r="I30" s="4">
        <f t="shared" si="0"/>
        <v>0.10798158828259187</v>
      </c>
      <c r="J30" s="4">
        <f t="shared" si="0"/>
        <v>6.9614145216705003E-2</v>
      </c>
      <c r="K30" s="4">
        <f t="shared" si="0"/>
        <v>4.4971553736434834E-2</v>
      </c>
      <c r="L30" s="4">
        <f t="shared" si="0"/>
        <v>2.9111923663041897E-2</v>
      </c>
      <c r="M30" s="4">
        <f t="shared" si="0"/>
        <v>1.8884110323772373E-2</v>
      </c>
      <c r="N30" s="4">
        <f t="shared" si="0"/>
        <v>1.227480970447729E-2</v>
      </c>
    </row>
    <row r="31" spans="2:14" x14ac:dyDescent="0.2">
      <c r="C31" s="3">
        <v>26</v>
      </c>
      <c r="D31" s="4">
        <f t="shared" si="1"/>
        <v>1</v>
      </c>
      <c r="E31" s="4">
        <f t="shared" si="0"/>
        <v>0.48029055687277772</v>
      </c>
      <c r="F31" s="4">
        <f t="shared" si="0"/>
        <v>0.23115800297854638</v>
      </c>
      <c r="G31" s="4">
        <f t="shared" si="0"/>
        <v>0.11148454295401304</v>
      </c>
      <c r="H31" s="4">
        <f t="shared" si="0"/>
        <v>5.3879210040012074E-2</v>
      </c>
      <c r="I31" s="4">
        <f t="shared" si="0"/>
        <v>2.6093276687140489E-2</v>
      </c>
      <c r="J31" s="4">
        <f t="shared" si="0"/>
        <v>1.2663007301031041E-2</v>
      </c>
      <c r="K31" s="4">
        <f t="shared" si="0"/>
        <v>6.1580886001419656E-3</v>
      </c>
      <c r="L31" s="4">
        <f t="shared" si="0"/>
        <v>3.0009298735281281E-3</v>
      </c>
      <c r="M31" s="4">
        <f t="shared" si="0"/>
        <v>1.4654351306161845E-3</v>
      </c>
      <c r="N31" s="4">
        <f t="shared" si="0"/>
        <v>7.1709746678621936E-4</v>
      </c>
    </row>
    <row r="32" spans="2:14" x14ac:dyDescent="0.2">
      <c r="C32" s="3">
        <v>28</v>
      </c>
      <c r="D32" s="4">
        <f t="shared" si="1"/>
        <v>1</v>
      </c>
      <c r="E32" s="4">
        <f t="shared" si="0"/>
        <v>0.30859150147156184</v>
      </c>
      <c r="F32" s="4">
        <f t="shared" si="0"/>
        <v>9.5428074451737122E-2</v>
      </c>
      <c r="G32" s="4">
        <f t="shared" si="0"/>
        <v>2.9571720825376679E-2</v>
      </c>
      <c r="H32" s="4">
        <f t="shared" si="0"/>
        <v>9.1830145412540448E-3</v>
      </c>
      <c r="I32" s="4">
        <f t="shared" si="0"/>
        <v>2.8576049147146991E-3</v>
      </c>
      <c r="J32" s="4">
        <f t="shared" si="0"/>
        <v>8.9110182662077405E-4</v>
      </c>
      <c r="K32" s="4">
        <f t="shared" si="0"/>
        <v>2.7845865514143788E-4</v>
      </c>
      <c r="L32" s="4">
        <f t="shared" si="0"/>
        <v>8.7197161229591756E-5</v>
      </c>
      <c r="M32" s="4">
        <f t="shared" si="0"/>
        <v>2.7362275358403434E-5</v>
      </c>
      <c r="N32" s="4">
        <f t="shared" si="0"/>
        <v>8.6041962882298828E-6</v>
      </c>
    </row>
    <row r="33" spans="3:14" x14ac:dyDescent="0.2">
      <c r="C33" s="3">
        <v>30</v>
      </c>
      <c r="D33" s="4">
        <f t="shared" si="1"/>
        <v>1</v>
      </c>
      <c r="E33" s="4">
        <f t="shared" si="0"/>
        <v>0.15490180968317105</v>
      </c>
      <c r="F33" s="4">
        <f t="shared" si="0"/>
        <v>2.40451669022794E-2</v>
      </c>
      <c r="G33" s="4">
        <f t="shared" si="0"/>
        <v>3.7403643857949241E-3</v>
      </c>
      <c r="H33" s="4">
        <f t="shared" si="0"/>
        <v>5.8306214129043971E-4</v>
      </c>
      <c r="I33" s="4">
        <f t="shared" si="0"/>
        <v>9.1081586371866472E-5</v>
      </c>
      <c r="J33" s="4">
        <f t="shared" si="0"/>
        <v>1.4258083109831156E-5</v>
      </c>
      <c r="K33" s="4">
        <f t="shared" si="0"/>
        <v>2.2366936791526558E-6</v>
      </c>
      <c r="L33" s="4">
        <f t="shared" si="0"/>
        <v>3.5161443158322347E-7</v>
      </c>
      <c r="M33" s="4">
        <f t="shared" si="0"/>
        <v>5.539131635164163E-8</v>
      </c>
      <c r="N33" s="4">
        <f t="shared" si="0"/>
        <v>8.7444297512567133E-9</v>
      </c>
    </row>
  </sheetData>
  <hyperlinks>
    <hyperlink ref="K12" r:id="rId1" xr:uid="{6A9E9171-41CB-4458-B424-66145000FC16}"/>
  </hyperlinks>
  <pageMargins left="0.7" right="0.7" top="0.78740157499999996" bottom="0.78740157499999996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Rehn Henning</cp:lastModifiedBy>
  <dcterms:created xsi:type="dcterms:W3CDTF">2022-01-11T12:43:15Z</dcterms:created>
  <dcterms:modified xsi:type="dcterms:W3CDTF">2024-05-31T12:43:22Z</dcterms:modified>
</cp:coreProperties>
</file>